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codeName="ЭтаКнига" autoCompressPictures="0"/>
  <bookViews>
    <workbookView xWindow="560" yWindow="560" windowWidth="25040" windowHeight="13740" activeTab="1"/>
  </bookViews>
  <sheets>
    <sheet name="Посев" sheetId="1" r:id="rId1"/>
    <sheet name="Ключевые слова" sheetId="2" r:id="rId2"/>
    <sheet name="Лист3" sheetId="3" r:id="rId3"/>
    <sheet name="Лист4" sheetId="4" r:id="rId4"/>
  </sheets>
  <definedNames>
    <definedName name="_xlnm._FilterDatabase" localSheetId="0" hidden="1">Посев!$A$1:$I$18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" l="1"/>
  <c r="J13" i="1"/>
  <c r="L2" i="1"/>
  <c r="K2" i="1"/>
  <c r="L3" i="1"/>
  <c r="K3" i="1"/>
  <c r="L4" i="1"/>
  <c r="K4" i="1"/>
  <c r="L5" i="1"/>
  <c r="K5" i="1"/>
  <c r="L6" i="1"/>
  <c r="K6" i="1"/>
  <c r="L7" i="1"/>
  <c r="K7" i="1"/>
  <c r="L8" i="1"/>
  <c r="K8" i="1"/>
  <c r="L9" i="1"/>
  <c r="K9" i="1"/>
  <c r="L10" i="1"/>
  <c r="K10" i="1"/>
  <c r="L11" i="1"/>
  <c r="K11" i="1"/>
  <c r="L12" i="1"/>
  <c r="K12" i="1"/>
  <c r="L13" i="1"/>
  <c r="K13" i="1"/>
  <c r="L14" i="1"/>
  <c r="K14" i="1"/>
  <c r="L17" i="1"/>
  <c r="L18" i="1"/>
</calcChain>
</file>

<file path=xl/sharedStrings.xml><?xml version="1.0" encoding="utf-8"?>
<sst xmlns="http://schemas.openxmlformats.org/spreadsheetml/2006/main" count="97" uniqueCount="84">
  <si>
    <t>Интернет-маркетинг от А до Я</t>
  </si>
  <si>
    <t>http://vk.com/bizness_online</t>
  </si>
  <si>
    <t>ЦП: стартапы и бизнес</t>
  </si>
  <si>
    <t>http://vk.com/smmrussia</t>
  </si>
  <si>
    <t>Cossa</t>
  </si>
  <si>
    <t>http://vk.com/cossa</t>
  </si>
  <si>
    <t>Adindex.ru - реклама и маркетинг в России и мире</t>
  </si>
  <si>
    <t>http://vk.com/adindex</t>
  </si>
  <si>
    <t>Роем!</t>
  </si>
  <si>
    <t>http://vk.com/roem</t>
  </si>
  <si>
    <t>SMMщики</t>
  </si>
  <si>
    <t>http://vk.com/smmpub</t>
  </si>
  <si>
    <t>PRIDE. Современный маркетинг</t>
  </si>
  <si>
    <t>http://vk.com/generationbrand</t>
  </si>
  <si>
    <t>Цель: 30 миллионов рублей за год.</t>
  </si>
  <si>
    <t>http://vk.com/ayazshabutdinov</t>
  </si>
  <si>
    <t>Интернет-маркетинг</t>
  </si>
  <si>
    <t>ConversionArt | Landing Page</t>
  </si>
  <si>
    <t>http://vk.com/conversionbz</t>
  </si>
  <si>
    <t>Landing Page</t>
  </si>
  <si>
    <t>Интернет-журнал  о SMM | Все о социальных сетях</t>
  </si>
  <si>
    <t>http://vk.com/sm7_su</t>
  </si>
  <si>
    <t>Landing page</t>
  </si>
  <si>
    <t>http://vk.com/vk_curiosity</t>
  </si>
  <si>
    <t>Яндекс Директ</t>
  </si>
  <si>
    <t>http://vk.com/artlandingpage</t>
  </si>
  <si>
    <t>MindLight | Вебинары, тренинги, семинары</t>
  </si>
  <si>
    <t>http://vk.com/edu_mindlight</t>
  </si>
  <si>
    <t>Контекстная реклама</t>
  </si>
  <si>
    <t>SMM</t>
  </si>
  <si>
    <t>Всего:</t>
  </si>
  <si>
    <t>Ссылка</t>
  </si>
  <si>
    <t>Название</t>
  </si>
  <si>
    <t>Охват</t>
  </si>
  <si>
    <t>Метка term</t>
  </si>
  <si>
    <t>http://convertmonster.ru/edu/ga-lessons/?utm_source=vk.com&amp;utm_medium=social&amp;utm_campaign=adwordsdirect&amp;utm_term=</t>
  </si>
  <si>
    <t>http://vk.cc/357GMR</t>
  </si>
  <si>
    <t>Сокращенная ссылка</t>
  </si>
  <si>
    <t>https://pp.vk.me/c618718/v618718923/d28f/e0ieL86Oz2I.jpg</t>
  </si>
  <si>
    <t>Картинка</t>
  </si>
  <si>
    <t>Время</t>
  </si>
  <si>
    <t>Маркетинг</t>
  </si>
  <si>
    <t>Инфобизнес</t>
  </si>
  <si>
    <t>Агенство</t>
  </si>
  <si>
    <t>Эффективный таргетинг</t>
  </si>
  <si>
    <t>http://vk.com/e_targeting</t>
  </si>
  <si>
    <t>http://vk.com/event73605102</t>
  </si>
  <si>
    <t>Семинар 'продажи через ВКонтакте'</t>
  </si>
  <si>
    <t>Категория</t>
  </si>
  <si>
    <t>Динамика роста</t>
  </si>
  <si>
    <t>Впиши адрес сайта</t>
  </si>
  <si>
    <t>Цена поста</t>
  </si>
  <si>
    <t>Цена за просмотр</t>
  </si>
  <si>
    <t>Был пост сегодня?</t>
  </si>
  <si>
    <t>Качество контента</t>
  </si>
  <si>
    <t>Предмет</t>
  </si>
  <si>
    <t>Конкуренты</t>
  </si>
  <si>
    <t>Google Adwords</t>
  </si>
  <si>
    <t>Гугл Эдвордс</t>
  </si>
  <si>
    <t>Уроки рекламы</t>
  </si>
  <si>
    <t>реклама интернет</t>
  </si>
  <si>
    <t>Франшиза</t>
  </si>
  <si>
    <t>Инвестирование</t>
  </si>
  <si>
    <t>Пасивный доход</t>
  </si>
  <si>
    <t>CTR</t>
  </si>
  <si>
    <t>Конверсия</t>
  </si>
  <si>
    <t>Модерация объявлений</t>
  </si>
  <si>
    <t>Терминалогия</t>
  </si>
  <si>
    <t>Паушальные взносы</t>
  </si>
  <si>
    <t>Окупаемость</t>
  </si>
  <si>
    <t>Бегун</t>
  </si>
  <si>
    <t>Таргетированная реклама</t>
  </si>
  <si>
    <t>Смежные запросы</t>
  </si>
  <si>
    <t>Бизнес Молодость</t>
  </si>
  <si>
    <t>Парабеллум</t>
  </si>
  <si>
    <t>инфобизнес</t>
  </si>
  <si>
    <t>Франшиза квеста</t>
  </si>
  <si>
    <t>Франчайзинг</t>
  </si>
  <si>
    <t>Роялти</t>
  </si>
  <si>
    <t>Бизнес идеи</t>
  </si>
  <si>
    <t>Заработать денег</t>
  </si>
  <si>
    <t>landing page</t>
  </si>
  <si>
    <t>лендинг</t>
  </si>
  <si>
    <t>открыть 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</si>
</sst>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rgb="FF45688E"/>
      <name val="Tahoma"/>
      <family val="2"/>
      <charset val="204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1" applyNumberFormat="1"/>
    <xf numFmtId="0" fontId="1" fillId="0" borderId="0" xfId="1"/>
    <xf numFmtId="0" fontId="0" fillId="2" borderId="0" xfId="0" applyFill="1"/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3" fillId="0" borderId="0" xfId="0" applyFont="1"/>
    <xf numFmtId="22" fontId="0" fillId="0" borderId="0" xfId="0" applyNumberFormat="1"/>
    <xf numFmtId="14" fontId="0" fillId="0" borderId="0" xfId="0" applyNumberFormat="1"/>
    <xf numFmtId="0" fontId="0" fillId="0" borderId="0" xfId="0" applyNumberFormat="1"/>
    <xf numFmtId="49" fontId="2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0" fontId="0" fillId="0" borderId="0" xfId="0" applyFont="1"/>
    <xf numFmtId="2" fontId="2" fillId="3" borderId="0" xfId="0" applyNumberFormat="1" applyFont="1" applyFill="1" applyAlignment="1">
      <alignment horizontal="center" vertical="center"/>
    </xf>
    <xf numFmtId="2" fontId="4" fillId="0" borderId="0" xfId="0" applyNumberFormat="1" applyFont="1"/>
    <xf numFmtId="14" fontId="4" fillId="0" borderId="0" xfId="0" applyNumberFormat="1" applyFont="1"/>
  </cellXfs>
  <cellStyles count="2">
    <cellStyle name="Гиперссылка" xfId="1" builtinId="8"/>
    <cellStyle name="Обычный" xfId="0" builtinId="0"/>
  </cellStyles>
  <dxfs count="3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vk.com/bizness_online" TargetMode="External"/><Relationship Id="rId12" Type="http://schemas.openxmlformats.org/officeDocument/2006/relationships/hyperlink" Target="http://vk.com/edu_mindlight" TargetMode="External"/><Relationship Id="rId13" Type="http://schemas.openxmlformats.org/officeDocument/2006/relationships/hyperlink" Target="http://vk.com/sm7_su" TargetMode="External"/><Relationship Id="rId14" Type="http://schemas.openxmlformats.org/officeDocument/2006/relationships/hyperlink" Target="http://vk.com/e_targeting" TargetMode="External"/><Relationship Id="rId15" Type="http://schemas.openxmlformats.org/officeDocument/2006/relationships/hyperlink" Target="http://vk.com/event73605102" TargetMode="External"/><Relationship Id="rId16" Type="http://schemas.openxmlformats.org/officeDocument/2006/relationships/hyperlink" Target="http://convertmonster.ru/edu/ga-lessons/?utm_source=vk.com&amp;utm_medium=social&amp;utm_campaign=adwordsdirect&amp;utm_term=" TargetMode="External"/><Relationship Id="rId1" Type="http://schemas.openxmlformats.org/officeDocument/2006/relationships/hyperlink" Target="http://vk.com/ayazshabutdinov" TargetMode="External"/><Relationship Id="rId2" Type="http://schemas.openxmlformats.org/officeDocument/2006/relationships/hyperlink" Target="http://vk.com/smmrussia" TargetMode="External"/><Relationship Id="rId3" Type="http://schemas.openxmlformats.org/officeDocument/2006/relationships/hyperlink" Target="http://vk.com/roem" TargetMode="External"/><Relationship Id="rId4" Type="http://schemas.openxmlformats.org/officeDocument/2006/relationships/hyperlink" Target="http://vk.com/cossa" TargetMode="External"/><Relationship Id="rId5" Type="http://schemas.openxmlformats.org/officeDocument/2006/relationships/hyperlink" Target="http://vk.com/smmpub" TargetMode="External"/><Relationship Id="rId6" Type="http://schemas.openxmlformats.org/officeDocument/2006/relationships/hyperlink" Target="http://vk.com/adindex" TargetMode="External"/><Relationship Id="rId7" Type="http://schemas.openxmlformats.org/officeDocument/2006/relationships/hyperlink" Target="http://vk.com/conversionbz" TargetMode="External"/><Relationship Id="rId8" Type="http://schemas.openxmlformats.org/officeDocument/2006/relationships/hyperlink" Target="http://vk.com/generationbrand" TargetMode="External"/><Relationship Id="rId9" Type="http://schemas.openxmlformats.org/officeDocument/2006/relationships/hyperlink" Target="http://vk.com/vk_curiosity" TargetMode="External"/><Relationship Id="rId10" Type="http://schemas.openxmlformats.org/officeDocument/2006/relationships/hyperlink" Target="http://vk.com/artlanding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N18"/>
  <sheetViews>
    <sheetView workbookViewId="0">
      <pane ySplit="1" topLeftCell="A2" activePane="bottomLeft" state="frozen"/>
      <selection pane="bottomLeft" activeCell="E21" sqref="E21"/>
    </sheetView>
  </sheetViews>
  <sheetFormatPr baseColWidth="10" defaultColWidth="8.83203125" defaultRowHeight="14" x14ac:dyDescent="0"/>
  <cols>
    <col min="1" max="1" width="45.5" customWidth="1"/>
    <col min="2" max="2" width="15.1640625" style="13" customWidth="1"/>
    <col min="3" max="3" width="41.1640625" style="2" bestFit="1" customWidth="1"/>
    <col min="4" max="4" width="13.83203125" style="1" bestFit="1" customWidth="1"/>
    <col min="5" max="5" width="16.6640625" style="1" customWidth="1"/>
    <col min="6" max="6" width="16.6640625" customWidth="1"/>
    <col min="7" max="7" width="25.33203125" style="1" customWidth="1"/>
    <col min="8" max="8" width="11" customWidth="1"/>
    <col min="9" max="9" width="10.1640625" customWidth="1"/>
    <col min="10" max="10" width="18" style="17" customWidth="1"/>
    <col min="11" max="11" width="112.6640625" customWidth="1"/>
    <col min="12" max="12" width="32.1640625" style="15" customWidth="1"/>
    <col min="13" max="13" width="31.1640625" bestFit="1" customWidth="1"/>
    <col min="14" max="14" width="15.33203125" bestFit="1" customWidth="1"/>
  </cols>
  <sheetData>
    <row r="1" spans="1:14" s="6" customFormat="1" ht="20.25" customHeight="1">
      <c r="A1" s="6" t="s">
        <v>32</v>
      </c>
      <c r="B1" s="12" t="s">
        <v>48</v>
      </c>
      <c r="C1" s="7" t="s">
        <v>31</v>
      </c>
      <c r="D1" s="6" t="s">
        <v>30</v>
      </c>
      <c r="E1" s="6" t="s">
        <v>49</v>
      </c>
      <c r="F1" s="6" t="s">
        <v>54</v>
      </c>
      <c r="G1" s="6" t="s">
        <v>53</v>
      </c>
      <c r="H1" s="6" t="s">
        <v>33</v>
      </c>
      <c r="I1" s="6" t="s">
        <v>51</v>
      </c>
      <c r="J1" s="16" t="s">
        <v>52</v>
      </c>
      <c r="K1" s="6" t="s">
        <v>31</v>
      </c>
      <c r="L1" s="6" t="s">
        <v>34</v>
      </c>
      <c r="M1" s="6" t="s">
        <v>37</v>
      </c>
      <c r="N1" s="6" t="s">
        <v>40</v>
      </c>
    </row>
    <row r="2" spans="1:14">
      <c r="A2" t="s">
        <v>2</v>
      </c>
      <c r="B2" s="11" t="s">
        <v>41</v>
      </c>
      <c r="C2" s="3" t="s">
        <v>3</v>
      </c>
      <c r="D2" s="1">
        <v>257572</v>
      </c>
      <c r="G2" s="1">
        <v>1</v>
      </c>
      <c r="K2" t="str">
        <f t="shared" ref="K2:K14" si="0">CONCATENATE($K$16,L2)</f>
        <v>http://convertmonster.ru/edu/ga-lessons/?utm_source=vk.com&amp;utm_medium=social&amp;utm_campaign=adwordsdirect&amp;utm_term=smmrussia</v>
      </c>
      <c r="L2" s="15" t="str">
        <f t="shared" ref="L2:L14" si="1">REPLACE(C2,1,14,)</f>
        <v>smmrussia</v>
      </c>
    </row>
    <row r="3" spans="1:14">
      <c r="A3" t="s">
        <v>8</v>
      </c>
      <c r="B3" s="13" t="s">
        <v>16</v>
      </c>
      <c r="C3" s="3" t="s">
        <v>9</v>
      </c>
      <c r="D3" s="1">
        <v>105697</v>
      </c>
      <c r="K3" t="str">
        <f t="shared" si="0"/>
        <v>http://convertmonster.ru/edu/ga-lessons/?utm_source=vk.com&amp;utm_medium=social&amp;utm_campaign=adwordsdirect&amp;utm_term=roem</v>
      </c>
      <c r="L3" s="15" t="str">
        <f t="shared" si="1"/>
        <v>roem</v>
      </c>
    </row>
    <row r="4" spans="1:14">
      <c r="A4" t="s">
        <v>14</v>
      </c>
      <c r="B4" s="13" t="s">
        <v>42</v>
      </c>
      <c r="C4" s="3" t="s">
        <v>15</v>
      </c>
      <c r="D4" s="1">
        <v>84492</v>
      </c>
      <c r="K4" t="str">
        <f t="shared" si="0"/>
        <v>http://convertmonster.ru/edu/ga-lessons/?utm_source=vk.com&amp;utm_medium=social&amp;utm_campaign=adwordsdirect&amp;utm_term=ayazshabutdinov</v>
      </c>
      <c r="L4" s="15" t="str">
        <f t="shared" si="1"/>
        <v>ayazshabutdinov</v>
      </c>
    </row>
    <row r="5" spans="1:14">
      <c r="A5" t="s">
        <v>4</v>
      </c>
      <c r="B5" s="13" t="s">
        <v>16</v>
      </c>
      <c r="C5" s="3" t="s">
        <v>5</v>
      </c>
      <c r="D5" s="1">
        <v>66553</v>
      </c>
      <c r="K5" t="str">
        <f t="shared" si="0"/>
        <v>http://convertmonster.ru/edu/ga-lessons/?utm_source=vk.com&amp;utm_medium=social&amp;utm_campaign=adwordsdirect&amp;utm_term=cossa</v>
      </c>
      <c r="L5" s="15" t="str">
        <f t="shared" si="1"/>
        <v>cossa</v>
      </c>
    </row>
    <row r="6" spans="1:14">
      <c r="A6" t="s">
        <v>10</v>
      </c>
      <c r="B6" s="13" t="s">
        <v>29</v>
      </c>
      <c r="C6" s="3" t="s">
        <v>11</v>
      </c>
      <c r="D6" s="1">
        <v>60082</v>
      </c>
      <c r="K6" t="str">
        <f t="shared" si="0"/>
        <v>http://convertmonster.ru/edu/ga-lessons/?utm_source=vk.com&amp;utm_medium=social&amp;utm_campaign=adwordsdirect&amp;utm_term=smmpub</v>
      </c>
      <c r="L6" s="15" t="str">
        <f t="shared" si="1"/>
        <v>smmpub</v>
      </c>
    </row>
    <row r="7" spans="1:14">
      <c r="A7" t="s">
        <v>6</v>
      </c>
      <c r="B7" s="13" t="s">
        <v>41</v>
      </c>
      <c r="C7" s="3" t="s">
        <v>7</v>
      </c>
      <c r="D7" s="1">
        <v>53725</v>
      </c>
      <c r="K7" t="str">
        <f t="shared" si="0"/>
        <v>http://convertmonster.ru/edu/ga-lessons/?utm_source=vk.com&amp;utm_medium=social&amp;utm_campaign=adwordsdirect&amp;utm_term=adindex</v>
      </c>
      <c r="L7" s="15" t="str">
        <f t="shared" si="1"/>
        <v>adindex</v>
      </c>
    </row>
    <row r="8" spans="1:14">
      <c r="A8" t="s">
        <v>17</v>
      </c>
      <c r="B8" s="13" t="s">
        <v>43</v>
      </c>
      <c r="C8" s="3" t="s">
        <v>18</v>
      </c>
      <c r="D8" s="1">
        <v>50764</v>
      </c>
      <c r="K8" t="str">
        <f t="shared" si="0"/>
        <v>http://convertmonster.ru/edu/ga-lessons/?utm_source=vk.com&amp;utm_medium=social&amp;utm_campaign=adwordsdirect&amp;utm_term=conversionbz</v>
      </c>
      <c r="L8" s="15" t="str">
        <f t="shared" si="1"/>
        <v>conversionbz</v>
      </c>
    </row>
    <row r="9" spans="1:14">
      <c r="A9" t="s">
        <v>12</v>
      </c>
      <c r="B9" s="13" t="s">
        <v>41</v>
      </c>
      <c r="C9" s="3" t="s">
        <v>13</v>
      </c>
      <c r="D9" s="1">
        <v>41383</v>
      </c>
      <c r="K9" t="str">
        <f t="shared" si="0"/>
        <v>http://convertmonster.ru/edu/ga-lessons/?utm_source=vk.com&amp;utm_medium=social&amp;utm_campaign=adwordsdirect&amp;utm_term=generationbrand</v>
      </c>
      <c r="L9" s="15" t="str">
        <f t="shared" si="1"/>
        <v>generationbrand</v>
      </c>
    </row>
    <row r="10" spans="1:14">
      <c r="A10" t="s">
        <v>22</v>
      </c>
      <c r="B10" s="13" t="s">
        <v>43</v>
      </c>
      <c r="C10" s="3" t="s">
        <v>23</v>
      </c>
      <c r="D10" s="1">
        <v>39904</v>
      </c>
      <c r="K10" t="str">
        <f t="shared" si="0"/>
        <v>http://convertmonster.ru/edu/ga-lessons/?utm_source=vk.com&amp;utm_medium=social&amp;utm_campaign=adwordsdirect&amp;utm_term=vk_curiosity</v>
      </c>
      <c r="L10" s="15" t="str">
        <f t="shared" si="1"/>
        <v>vk_curiosity</v>
      </c>
    </row>
    <row r="11" spans="1:14">
      <c r="A11" t="s">
        <v>19</v>
      </c>
      <c r="B11" s="13" t="s">
        <v>43</v>
      </c>
      <c r="C11" s="3" t="s">
        <v>25</v>
      </c>
      <c r="D11" s="1">
        <v>37920</v>
      </c>
      <c r="F11">
        <v>4</v>
      </c>
      <c r="K11" t="str">
        <f t="shared" si="0"/>
        <v>http://convertmonster.ru/edu/ga-lessons/?utm_source=vk.com&amp;utm_medium=social&amp;utm_campaign=adwordsdirect&amp;utm_term=artlandingpage</v>
      </c>
      <c r="L11" s="15" t="str">
        <f t="shared" si="1"/>
        <v>artlandingpage</v>
      </c>
    </row>
    <row r="12" spans="1:14">
      <c r="A12" t="s">
        <v>0</v>
      </c>
      <c r="B12" s="13" t="s">
        <v>16</v>
      </c>
      <c r="C12" s="3" t="s">
        <v>1</v>
      </c>
      <c r="D12" s="1">
        <v>36882</v>
      </c>
      <c r="K12" t="str">
        <f t="shared" si="0"/>
        <v>http://convertmonster.ru/edu/ga-lessons/?utm_source=vk.com&amp;utm_medium=social&amp;utm_campaign=adwordsdirect&amp;utm_term=bizness_online</v>
      </c>
      <c r="L12" s="15" t="str">
        <f t="shared" si="1"/>
        <v>bizness_online</v>
      </c>
    </row>
    <row r="13" spans="1:14">
      <c r="A13" s="5" t="s">
        <v>26</v>
      </c>
      <c r="B13" s="13" t="s">
        <v>42</v>
      </c>
      <c r="C13" s="3" t="s">
        <v>27</v>
      </c>
      <c r="D13" s="1">
        <v>30649</v>
      </c>
      <c r="E13" s="1">
        <v>0</v>
      </c>
      <c r="F13">
        <v>1</v>
      </c>
      <c r="H13">
        <v>876</v>
      </c>
      <c r="I13">
        <v>288</v>
      </c>
      <c r="J13" s="17">
        <f>I13/H13</f>
        <v>0.32876712328767121</v>
      </c>
      <c r="K13" t="str">
        <f t="shared" si="0"/>
        <v>http://convertmonster.ru/edu/ga-lessons/?utm_source=vk.com&amp;utm_medium=social&amp;utm_campaign=adwordsdirect&amp;utm_term=edu_mindlight</v>
      </c>
      <c r="L13" s="15" t="str">
        <f t="shared" si="1"/>
        <v>edu_mindlight</v>
      </c>
      <c r="M13" t="s">
        <v>36</v>
      </c>
      <c r="N13" s="9"/>
    </row>
    <row r="14" spans="1:14">
      <c r="A14" s="5" t="s">
        <v>20</v>
      </c>
      <c r="B14" s="13" t="s">
        <v>29</v>
      </c>
      <c r="C14" s="3" t="s">
        <v>21</v>
      </c>
      <c r="D14" s="1">
        <v>27443</v>
      </c>
      <c r="E14" s="1">
        <v>24</v>
      </c>
      <c r="F14">
        <v>3</v>
      </c>
      <c r="H14">
        <v>291</v>
      </c>
      <c r="I14">
        <v>1150</v>
      </c>
      <c r="J14" s="17">
        <f>I14/H14</f>
        <v>3.9518900343642613</v>
      </c>
      <c r="K14" t="str">
        <f t="shared" si="0"/>
        <v>http://convertmonster.ru/edu/ga-lessons/?utm_source=vk.com&amp;utm_medium=social&amp;utm_campaign=adwordsdirect&amp;utm_term=sm7_su</v>
      </c>
      <c r="L14" s="15" t="str">
        <f t="shared" si="1"/>
        <v>sm7_su</v>
      </c>
    </row>
    <row r="16" spans="1:14">
      <c r="A16" t="s">
        <v>39</v>
      </c>
      <c r="C16" t="s">
        <v>38</v>
      </c>
      <c r="I16" s="14" t="s">
        <v>50</v>
      </c>
      <c r="K16" s="4" t="s">
        <v>35</v>
      </c>
    </row>
    <row r="17" spans="1:12">
      <c r="A17" s="8" t="s">
        <v>44</v>
      </c>
      <c r="B17" s="13" t="s">
        <v>16</v>
      </c>
      <c r="C17" s="3" t="s">
        <v>45</v>
      </c>
      <c r="D17" s="1">
        <v>252</v>
      </c>
      <c r="G17" s="1">
        <v>1</v>
      </c>
      <c r="L17" s="15" t="str">
        <f t="shared" ref="L17" si="2">REPLACE(C17,1,14,)</f>
        <v>e_targeting</v>
      </c>
    </row>
    <row r="18" spans="1:12">
      <c r="A18" s="8" t="s">
        <v>47</v>
      </c>
      <c r="B18" s="13" t="s">
        <v>16</v>
      </c>
      <c r="C18" s="3" t="s">
        <v>46</v>
      </c>
      <c r="D18" s="1">
        <v>24</v>
      </c>
      <c r="L18" s="15" t="str">
        <f t="shared" ref="L18" si="3">REPLACE(C18,1,14,)</f>
        <v>event73605102</v>
      </c>
    </row>
  </sheetData>
  <autoFilter ref="A1:J18"/>
  <conditionalFormatting sqref="G2:G14"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G1:G1048576">
    <cfRule type="cellIs" dxfId="0" priority="3" operator="equal">
      <formula>"Закрытая"</formula>
    </cfRule>
  </conditionalFormatting>
  <conditionalFormatting sqref="E1:E1048576">
    <cfRule type="colorScale" priority="2">
      <colorScale>
        <cfvo type="num" val="0"/>
        <cfvo type="num" val="20"/>
        <color rgb="FFFF7128"/>
        <color rgb="FFFFEF9C"/>
      </colorScale>
    </cfRule>
  </conditionalFormatting>
  <conditionalFormatting sqref="F1:F1048576">
    <cfRule type="colorScale" priority="1">
      <colorScale>
        <cfvo type="num" val="1"/>
        <cfvo type="num" val="3"/>
        <cfvo type="num" val="4"/>
        <color rgb="FFFF7128"/>
        <color rgb="FFFFEB84"/>
        <color rgb="FFCCFFCC"/>
      </colorScale>
    </cfRule>
  </conditionalFormatting>
  <hyperlinks>
    <hyperlink ref="C4" r:id="rId1"/>
    <hyperlink ref="C2" r:id="rId2"/>
    <hyperlink ref="C3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7" r:id="rId14"/>
    <hyperlink ref="C18" r:id="rId15"/>
    <hyperlink ref="K16" r:id="rId16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Лист4!#REF!</xm:f>
          </x14:formula1>
          <xm:sqref>B2:B14</xm:sqref>
        </x14:dataValidation>
        <x14:dataValidation type="list" allowBlank="1" showInputMessage="1" showErrorMessage="1">
          <x14:formula1>
            <xm:f>Лист4!#REF!</xm:f>
          </x14:formula1>
          <xm:sqref>B15:B1048576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2:D20"/>
  <sheetViews>
    <sheetView tabSelected="1" workbookViewId="0">
      <selection activeCell="C24" sqref="C24"/>
    </sheetView>
  </sheetViews>
  <sheetFormatPr baseColWidth="10" defaultColWidth="8.83203125" defaultRowHeight="14" x14ac:dyDescent="0"/>
  <cols>
    <col min="1" max="1" width="18" bestFit="1" customWidth="1"/>
    <col min="2" max="2" width="20.33203125" bestFit="1" customWidth="1"/>
    <col min="3" max="3" width="21.83203125" bestFit="1" customWidth="1"/>
    <col min="4" max="4" width="15.83203125" style="10" bestFit="1" customWidth="1"/>
  </cols>
  <sheetData>
    <row r="2" spans="1:4" s="14" customFormat="1">
      <c r="A2" s="14" t="s">
        <v>55</v>
      </c>
      <c r="B2" s="14" t="s">
        <v>67</v>
      </c>
      <c r="C2" s="14" t="s">
        <v>56</v>
      </c>
      <c r="D2" s="18" t="s">
        <v>72</v>
      </c>
    </row>
    <row r="4" spans="1:4" s="14" customFormat="1">
      <c r="A4" s="14" t="s">
        <v>57</v>
      </c>
      <c r="D4" s="18"/>
    </row>
    <row r="6" spans="1:4">
      <c r="A6" t="s">
        <v>57</v>
      </c>
      <c r="B6" t="s">
        <v>64</v>
      </c>
      <c r="C6" t="s">
        <v>24</v>
      </c>
      <c r="D6" s="10" t="s">
        <v>73</v>
      </c>
    </row>
    <row r="7" spans="1:4">
      <c r="A7" t="s">
        <v>58</v>
      </c>
      <c r="B7" t="s">
        <v>65</v>
      </c>
      <c r="C7" t="s">
        <v>70</v>
      </c>
      <c r="D7" s="10" t="s">
        <v>74</v>
      </c>
    </row>
    <row r="8" spans="1:4">
      <c r="A8" t="s">
        <v>28</v>
      </c>
      <c r="B8" t="s">
        <v>66</v>
      </c>
      <c r="C8" t="s">
        <v>71</v>
      </c>
      <c r="D8" s="10" t="s">
        <v>75</v>
      </c>
    </row>
    <row r="9" spans="1:4">
      <c r="A9" t="s">
        <v>59</v>
      </c>
      <c r="D9" s="10" t="s">
        <v>81</v>
      </c>
    </row>
    <row r="10" spans="1:4">
      <c r="A10" t="s">
        <v>60</v>
      </c>
      <c r="D10" s="10" t="s">
        <v>82</v>
      </c>
    </row>
    <row r="15" spans="1:4" s="14" customFormat="1">
      <c r="A15" s="14" t="s">
        <v>61</v>
      </c>
      <c r="D15" s="18"/>
    </row>
    <row r="17" spans="1:4">
      <c r="A17" t="s">
        <v>61</v>
      </c>
      <c r="B17" t="s">
        <v>68</v>
      </c>
      <c r="C17" t="s">
        <v>76</v>
      </c>
      <c r="D17" s="10" t="s">
        <v>79</v>
      </c>
    </row>
    <row r="18" spans="1:4">
      <c r="A18" t="s">
        <v>62</v>
      </c>
      <c r="B18" t="s">
        <v>69</v>
      </c>
      <c r="D18" s="10" t="s">
        <v>80</v>
      </c>
    </row>
    <row r="19" spans="1:4">
      <c r="A19" t="s">
        <v>63</v>
      </c>
      <c r="B19" t="s">
        <v>78</v>
      </c>
      <c r="D19" s="10" t="s">
        <v>83</v>
      </c>
    </row>
    <row r="20" spans="1:4">
      <c r="A20" t="s">
        <v>77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baseColWidth="10" defaultColWidth="30.66406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Посев</vt:lpstr>
      <vt:lpstr>Ключевые слова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Пользователь Microsoft Office</cp:lastModifiedBy>
  <cp:lastPrinted>2014-10-20T14:45:18Z</cp:lastPrinted>
  <dcterms:created xsi:type="dcterms:W3CDTF">2014-10-20T13:21:27Z</dcterms:created>
  <dcterms:modified xsi:type="dcterms:W3CDTF">2014-11-06T17:42:38Z</dcterms:modified>
</cp:coreProperties>
</file>